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50" i="1" l="1"/>
  <c r="F40" i="1" l="1"/>
  <c r="H40" i="1" s="1"/>
  <c r="F39" i="1"/>
  <c r="H39" i="1" s="1"/>
  <c r="H28" i="1" l="1"/>
  <c r="F46" i="1" l="1"/>
  <c r="H46" i="1" s="1"/>
  <c r="F45" i="1"/>
  <c r="H45" i="1" s="1"/>
  <c r="H38" i="1"/>
  <c r="F37" i="1"/>
  <c r="H37" i="1" s="1"/>
  <c r="F26" i="1" l="1"/>
  <c r="H26" i="1" s="1"/>
  <c r="F25" i="1"/>
  <c r="H25" i="1" s="1"/>
  <c r="F33" i="1" l="1"/>
  <c r="H33" i="1" s="1"/>
  <c r="F35" i="1"/>
  <c r="H35" i="1" s="1"/>
  <c r="F43" i="1"/>
  <c r="H43" i="1" s="1"/>
  <c r="F20" i="1"/>
  <c r="H20" i="1" s="1"/>
  <c r="F19" i="1"/>
  <c r="H19" i="1" s="1"/>
  <c r="F13" i="1" l="1"/>
  <c r="H13" i="1" s="1"/>
  <c r="F14" i="1"/>
  <c r="H14" i="1" s="1"/>
  <c r="F16" i="1" l="1"/>
  <c r="H16" i="1" s="1"/>
  <c r="F17" i="1"/>
  <c r="H17" i="1" s="1"/>
  <c r="F18" i="1"/>
  <c r="H18" i="1" s="1"/>
  <c r="F21" i="1"/>
  <c r="H21" i="1" s="1"/>
  <c r="F22" i="1"/>
  <c r="H22" i="1" s="1"/>
  <c r="F23" i="1"/>
  <c r="H23" i="1" s="1"/>
  <c r="F24" i="1"/>
  <c r="H24" i="1" s="1"/>
  <c r="F29" i="1"/>
  <c r="H29" i="1" s="1"/>
  <c r="F30" i="1"/>
  <c r="H30" i="1" s="1"/>
  <c r="F31" i="1"/>
  <c r="H31" i="1" s="1"/>
  <c r="F32" i="1"/>
  <c r="H32" i="1" s="1"/>
  <c r="F34" i="1"/>
  <c r="H34" i="1" s="1"/>
  <c r="F36" i="1"/>
  <c r="F41" i="1"/>
  <c r="H41" i="1" s="1"/>
  <c r="F42" i="1"/>
  <c r="H42" i="1" s="1"/>
  <c r="F44" i="1"/>
  <c r="H44" i="1" s="1"/>
  <c r="F47" i="1"/>
  <c r="H47" i="1" s="1"/>
  <c r="F48" i="1"/>
  <c r="H48" i="1" s="1"/>
  <c r="F49" i="1"/>
  <c r="H49" i="1" s="1"/>
  <c r="H50" i="1"/>
  <c r="F51" i="1"/>
  <c r="H51" i="1" s="1"/>
  <c r="F52" i="1"/>
  <c r="F53" i="1"/>
  <c r="H53" i="1" s="1"/>
  <c r="F54" i="1"/>
  <c r="H54" i="1" s="1"/>
  <c r="F55" i="1"/>
  <c r="H55" i="1" s="1"/>
  <c r="F56" i="1"/>
  <c r="H56" i="1" s="1"/>
  <c r="F57" i="1"/>
  <c r="H57" i="1" s="1"/>
  <c r="F58" i="1"/>
  <c r="H58" i="1" s="1"/>
  <c r="F59" i="1"/>
  <c r="H59" i="1" s="1"/>
  <c r="F60" i="1"/>
  <c r="H60" i="1" s="1"/>
  <c r="F61" i="1"/>
  <c r="H61" i="1" s="1"/>
  <c r="F62" i="1"/>
  <c r="H62" i="1" s="1"/>
  <c r="F15" i="1"/>
  <c r="H15" i="1" s="1"/>
  <c r="H52" i="1"/>
  <c r="H36" i="1"/>
</calcChain>
</file>

<file path=xl/sharedStrings.xml><?xml version="1.0" encoding="utf-8"?>
<sst xmlns="http://schemas.openxmlformats.org/spreadsheetml/2006/main" count="98" uniqueCount="54">
  <si>
    <t>Директор</t>
  </si>
  <si>
    <t>Столбцовского лесхоза</t>
  </si>
  <si>
    <t>транспортно-эксплуатационные услуги, оказываемые населению и организациям</t>
  </si>
  <si>
    <t>Наименование продукции</t>
  </si>
  <si>
    <t>Ед. изм.</t>
  </si>
  <si>
    <t>Цена ,руб</t>
  </si>
  <si>
    <t>км</t>
  </si>
  <si>
    <t>час</t>
  </si>
  <si>
    <t>КАМАЗ 4310 с гидроманипулятором</t>
  </si>
  <si>
    <t>ГАЗ 33021 (газель)</t>
  </si>
  <si>
    <t>ГАЗ 53 (бортовая)</t>
  </si>
  <si>
    <t>ГАЗ 66, ГАЗ 53 (автоцистерна)</t>
  </si>
  <si>
    <t>УРАЛ (автоцистерна)</t>
  </si>
  <si>
    <t>УАЗ 390945</t>
  </si>
  <si>
    <t>УАЗ 39629 бюджет</t>
  </si>
  <si>
    <t>УАЗ 39629 хозрасчет</t>
  </si>
  <si>
    <t>Лошадь</t>
  </si>
  <si>
    <t>куб.м.</t>
  </si>
  <si>
    <t>Погрузка расколотых дров вручную</t>
  </si>
  <si>
    <t>МТЗ-82 ,892</t>
  </si>
  <si>
    <t>Погрузчик  BME -1565</t>
  </si>
  <si>
    <t>Машина рубильная MP 40-01</t>
  </si>
  <si>
    <t>куб.м</t>
  </si>
  <si>
    <t>"Утверждаю"</t>
  </si>
  <si>
    <t>Щеповоз (МАЗ-6430 B9)</t>
  </si>
  <si>
    <t>Начальник ПЭО                                     Е.М.Третьяк</t>
  </si>
  <si>
    <t>МТПЛ-5-11, МПТ-461.1</t>
  </si>
  <si>
    <t>Согласовано</t>
  </si>
  <si>
    <t>Гл.механик</t>
  </si>
  <si>
    <t>Курило Н.Н</t>
  </si>
  <si>
    <t>__________________</t>
  </si>
  <si>
    <t>МАЗ-631228  с прицепом (гидроманипулятор )</t>
  </si>
  <si>
    <t>МАЗ-6303 с прицепом (гидроманипулятор )</t>
  </si>
  <si>
    <t>МАЗ-631228  без прицепа (гидроманипулятор)</t>
  </si>
  <si>
    <t>Погрузчик Амкодор -342.4,332</t>
  </si>
  <si>
    <t>Погрузчик Амкодор -134-01</t>
  </si>
  <si>
    <t>МАЗ-6303 без прицепа                               ( гидроманипулятор )</t>
  </si>
  <si>
    <t>Погрузка гидроманипулятором  (автомобиль МАЗ ,КАМАЗ)</t>
  </si>
  <si>
    <t>Разгрузка гидроманипулятором (автомобиль МАЗ ,КАМАЗ)</t>
  </si>
  <si>
    <t>Погрузка и разгрузка ж/д вагонов и другого транспорта</t>
  </si>
  <si>
    <t>Цена с НДС, руб</t>
  </si>
  <si>
    <t>НДС 20%, руб</t>
  </si>
  <si>
    <t>маш/см</t>
  </si>
  <si>
    <t>Услуги по измельчению древесно-кустарниковой растительности и порубочных остатков фрезой Seppi Midiforst</t>
  </si>
  <si>
    <t>Разгрузка гидроманипулятором              ( МТПЛ-5-11 ,   МПТ -461.1)</t>
  </si>
  <si>
    <t>МАЗ 6430                                                                   ТРАЛ (APS 554424)</t>
  </si>
  <si>
    <t>Погрузка гидроманипулятором                   ( МТПЛ-5-11,  МПТ-461.1)</t>
  </si>
  <si>
    <t>Машина рубильная  AGH 910</t>
  </si>
  <si>
    <t>куб</t>
  </si>
  <si>
    <t>Исп.  Е.Ч. Щербацевич</t>
  </si>
  <si>
    <t>____________ Г.В. Кажушко</t>
  </si>
  <si>
    <t>"05  " мая 2022 г.</t>
  </si>
  <si>
    <t>ПРЕЙСКУРАНТ ОТПУСКНЫХ ЦЕН  №17</t>
  </si>
  <si>
    <t>Цены ввести в действие с 6 мая 2022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</si>
</sst>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_р_."/>
  </numFmts>
  <fonts count="13" x14ac:knownFonts="1">
    <font>
      <sz val="11"/>
      <color theme="1"/>
      <name val="Calibri"/>
      <family val="2"/>
      <charset val="204"/>
      <scheme val="minor"/>
    </font>
    <font>
      <sz val="13"/>
      <name val="Times New Roman"/>
      <family val="1"/>
      <charset val="204"/>
    </font>
    <font>
      <sz val="13"/>
      <color indexed="60"/>
      <name val="Times New Roman"/>
      <family val="1"/>
      <charset val="204"/>
    </font>
    <font>
      <sz val="11"/>
      <name val="Times New Roman"/>
      <family val="1"/>
      <charset val="204"/>
    </font>
    <font>
      <b/>
      <i/>
      <sz val="13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60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/>
    <xf numFmtId="164" fontId="1" fillId="0" borderId="0" xfId="0" applyNumberFormat="1" applyFont="1"/>
    <xf numFmtId="0" fontId="2" fillId="0" borderId="0" xfId="0" applyFont="1"/>
    <xf numFmtId="0" fontId="1" fillId="0" borderId="0" xfId="0" applyFont="1" applyFill="1"/>
    <xf numFmtId="0" fontId="3" fillId="0" borderId="0" xfId="0" applyFont="1" applyFill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5" fillId="0" borderId="0" xfId="0" applyFont="1"/>
    <xf numFmtId="0" fontId="4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6" fillId="0" borderId="0" xfId="0" applyFont="1"/>
    <xf numFmtId="0" fontId="7" fillId="0" borderId="0" xfId="0" applyFont="1"/>
    <xf numFmtId="164" fontId="7" fillId="0" borderId="0" xfId="0" applyNumberFormat="1" applyFont="1" applyFill="1" applyAlignment="1"/>
    <xf numFmtId="0" fontId="7" fillId="0" borderId="0" xfId="0" applyFont="1" applyAlignment="1"/>
    <xf numFmtId="0" fontId="7" fillId="0" borderId="0" xfId="0" applyFont="1" applyAlignment="1">
      <alignment horizontal="left" vertical="center"/>
    </xf>
    <xf numFmtId="164" fontId="7" fillId="0" borderId="0" xfId="0" applyNumberFormat="1" applyFont="1" applyFill="1" applyAlignment="1">
      <alignment vertical="center"/>
    </xf>
    <xf numFmtId="164" fontId="6" fillId="0" borderId="0" xfId="0" applyNumberFormat="1" applyFont="1"/>
    <xf numFmtId="164" fontId="6" fillId="0" borderId="0" xfId="0" applyNumberFormat="1" applyFont="1" applyFill="1"/>
    <xf numFmtId="3" fontId="6" fillId="0" borderId="0" xfId="0" applyNumberFormat="1" applyFont="1"/>
    <xf numFmtId="0" fontId="8" fillId="0" borderId="0" xfId="0" applyFont="1"/>
    <xf numFmtId="0" fontId="7" fillId="0" borderId="0" xfId="0" applyFont="1" applyBorder="1" applyAlignment="1">
      <alignment horizontal="center"/>
    </xf>
    <xf numFmtId="0" fontId="10" fillId="0" borderId="0" xfId="0" applyFont="1" applyBorder="1"/>
    <xf numFmtId="164" fontId="10" fillId="0" borderId="0" xfId="0" applyNumberFormat="1" applyFont="1" applyBorder="1"/>
    <xf numFmtId="0" fontId="7" fillId="0" borderId="0" xfId="0" applyFont="1" applyBorder="1"/>
    <xf numFmtId="164" fontId="7" fillId="0" borderId="0" xfId="0" applyNumberFormat="1" applyFont="1" applyBorder="1"/>
    <xf numFmtId="0" fontId="7" fillId="0" borderId="0" xfId="0" applyFont="1" applyBorder="1" applyAlignment="1">
      <alignment horizontal="right"/>
    </xf>
    <xf numFmtId="164" fontId="7" fillId="0" borderId="0" xfId="0" applyNumberFormat="1" applyFont="1" applyBorder="1" applyAlignment="1">
      <alignment horizontal="right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wrapText="1"/>
    </xf>
    <xf numFmtId="164" fontId="7" fillId="0" borderId="0" xfId="0" applyNumberFormat="1" applyFont="1" applyFill="1" applyAlignment="1">
      <alignment horizontal="left" vertical="top"/>
    </xf>
    <xf numFmtId="0" fontId="6" fillId="0" borderId="8" xfId="0" applyFont="1" applyFill="1" applyBorder="1" applyAlignment="1">
      <alignment horizontal="left" vertical="center" wrapText="1"/>
    </xf>
    <xf numFmtId="0" fontId="6" fillId="0" borderId="9" xfId="0" applyFont="1" applyFill="1" applyBorder="1" applyAlignment="1">
      <alignment horizontal="left" vertical="center" wrapText="1"/>
    </xf>
    <xf numFmtId="4" fontId="6" fillId="0" borderId="4" xfId="0" applyNumberFormat="1" applyFont="1" applyFill="1" applyBorder="1" applyAlignment="1">
      <alignment horizontal="center" vertical="center"/>
    </xf>
    <xf numFmtId="4" fontId="6" fillId="0" borderId="7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center"/>
    </xf>
    <xf numFmtId="4" fontId="6" fillId="0" borderId="1" xfId="0" applyNumberFormat="1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left" vertical="center" wrapText="1"/>
    </xf>
    <xf numFmtId="2" fontId="6" fillId="0" borderId="4" xfId="0" applyNumberFormat="1" applyFont="1" applyFill="1" applyBorder="1" applyAlignment="1">
      <alignment horizontal="center" vertical="center"/>
    </xf>
    <xf numFmtId="2" fontId="11" fillId="0" borderId="7" xfId="0" applyNumberFormat="1" applyFont="1" applyFill="1" applyBorder="1" applyAlignment="1">
      <alignment horizontal="center" vertical="center"/>
    </xf>
    <xf numFmtId="4" fontId="6" fillId="0" borderId="4" xfId="0" applyNumberFormat="1" applyFont="1" applyFill="1" applyBorder="1" applyAlignment="1">
      <alignment horizontal="center"/>
    </xf>
    <xf numFmtId="4" fontId="6" fillId="0" borderId="7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72"/>
  <sheetViews>
    <sheetView tabSelected="1" zoomScaleNormal="100" workbookViewId="0">
      <selection activeCell="F34" sqref="F34:G34"/>
    </sheetView>
  </sheetViews>
  <sheetFormatPr defaultRowHeight="15" x14ac:dyDescent="0.25"/>
  <cols>
    <col min="1" max="1" width="3.140625" customWidth="1"/>
    <col min="2" max="2" width="34.7109375" customWidth="1"/>
    <col min="3" max="3" width="11.7109375" customWidth="1"/>
    <col min="4" max="4" width="6.5703125" customWidth="1"/>
    <col min="5" max="5" width="6.7109375" customWidth="1"/>
    <col min="7" max="7" width="4.28515625" customWidth="1"/>
    <col min="9" max="9" width="9.28515625" customWidth="1"/>
  </cols>
  <sheetData>
    <row r="2" spans="1:10" ht="16.5" x14ac:dyDescent="0.25">
      <c r="A2" s="1"/>
      <c r="B2" s="10" t="s">
        <v>27</v>
      </c>
      <c r="C2" s="11"/>
      <c r="D2" s="12"/>
      <c r="E2" s="13" t="s">
        <v>23</v>
      </c>
      <c r="F2" s="13"/>
      <c r="G2" s="13"/>
      <c r="H2" s="13"/>
      <c r="I2" s="13"/>
      <c r="J2" s="1"/>
    </row>
    <row r="3" spans="1:10" ht="16.5" x14ac:dyDescent="0.25">
      <c r="A3" s="1"/>
      <c r="B3" s="10" t="s">
        <v>28</v>
      </c>
      <c r="C3" s="11"/>
      <c r="D3" s="14"/>
      <c r="E3" s="13" t="s">
        <v>0</v>
      </c>
      <c r="F3" s="13"/>
      <c r="G3" s="13"/>
      <c r="H3" s="13"/>
      <c r="I3" s="13"/>
      <c r="J3" s="1"/>
    </row>
    <row r="4" spans="1:10" ht="16.5" x14ac:dyDescent="0.25">
      <c r="A4" s="1"/>
      <c r="B4" s="10" t="s">
        <v>29</v>
      </c>
      <c r="C4" s="11"/>
      <c r="D4" s="15"/>
      <c r="E4" s="16" t="s">
        <v>1</v>
      </c>
      <c r="F4" s="16"/>
      <c r="G4" s="16"/>
      <c r="H4" s="16"/>
      <c r="I4" s="16"/>
      <c r="J4" s="1"/>
    </row>
    <row r="5" spans="1:10" ht="16.5" x14ac:dyDescent="0.25">
      <c r="A5" s="1"/>
      <c r="B5" s="11" t="s">
        <v>30</v>
      </c>
      <c r="C5" s="11"/>
      <c r="D5" s="12"/>
      <c r="E5" s="32" t="s">
        <v>50</v>
      </c>
      <c r="F5" s="32"/>
      <c r="G5" s="32"/>
      <c r="H5" s="32"/>
      <c r="I5" s="32"/>
      <c r="J5" s="1"/>
    </row>
    <row r="6" spans="1:10" ht="16.5" x14ac:dyDescent="0.25">
      <c r="A6" s="1"/>
      <c r="B6" s="11"/>
      <c r="C6" s="11"/>
      <c r="D6" s="11"/>
      <c r="E6" s="17"/>
      <c r="F6" s="18" t="s">
        <v>51</v>
      </c>
      <c r="G6" s="19"/>
      <c r="H6" s="17"/>
      <c r="I6" s="20"/>
      <c r="J6" s="1"/>
    </row>
    <row r="7" spans="1:10" ht="15.75" customHeight="1" x14ac:dyDescent="0.25">
      <c r="A7" s="1"/>
      <c r="B7" s="11"/>
      <c r="C7" s="11"/>
      <c r="D7" s="11"/>
      <c r="E7" s="17"/>
      <c r="F7" s="11"/>
      <c r="G7" s="17"/>
      <c r="H7" s="19"/>
      <c r="I7" s="17"/>
      <c r="J7" s="3"/>
    </row>
    <row r="8" spans="1:10" ht="16.5" x14ac:dyDescent="0.25">
      <c r="A8" s="1"/>
      <c r="B8" s="41" t="s">
        <v>52</v>
      </c>
      <c r="C8" s="41"/>
      <c r="D8" s="41"/>
      <c r="E8" s="41"/>
      <c r="F8" s="41"/>
      <c r="G8" s="41"/>
      <c r="H8" s="41"/>
      <c r="I8" s="41"/>
      <c r="J8" s="1"/>
    </row>
    <row r="9" spans="1:10" ht="16.5" x14ac:dyDescent="0.25">
      <c r="A9" s="1"/>
      <c r="B9" s="42" t="s">
        <v>2</v>
      </c>
      <c r="C9" s="42"/>
      <c r="D9" s="42"/>
      <c r="E9" s="42"/>
      <c r="F9" s="42"/>
      <c r="G9" s="42"/>
      <c r="H9" s="42"/>
      <c r="I9" s="42"/>
      <c r="J9" s="1"/>
    </row>
    <row r="10" spans="1:10" ht="16.5" x14ac:dyDescent="0.25">
      <c r="A10" s="1"/>
      <c r="B10" s="21"/>
      <c r="C10" s="21"/>
      <c r="D10" s="22"/>
      <c r="E10" s="23"/>
      <c r="F10" s="24"/>
      <c r="G10" s="25"/>
      <c r="H10" s="26"/>
      <c r="I10" s="27"/>
      <c r="J10" s="1"/>
    </row>
    <row r="11" spans="1:10" ht="16.5" x14ac:dyDescent="0.25">
      <c r="A11" s="4"/>
      <c r="B11" s="43" t="s">
        <v>3</v>
      </c>
      <c r="C11" s="43" t="s">
        <v>4</v>
      </c>
      <c r="D11" s="45" t="s">
        <v>5</v>
      </c>
      <c r="E11" s="46"/>
      <c r="F11" s="49" t="s">
        <v>41</v>
      </c>
      <c r="G11" s="50"/>
      <c r="H11" s="49" t="s">
        <v>40</v>
      </c>
      <c r="I11" s="50"/>
      <c r="J11" s="4"/>
    </row>
    <row r="12" spans="1:10" ht="23.25" customHeight="1" x14ac:dyDescent="0.25">
      <c r="A12" s="5"/>
      <c r="B12" s="43"/>
      <c r="C12" s="44"/>
      <c r="D12" s="47"/>
      <c r="E12" s="48"/>
      <c r="F12" s="51"/>
      <c r="G12" s="52"/>
      <c r="H12" s="51"/>
      <c r="I12" s="52"/>
      <c r="J12" s="5"/>
    </row>
    <row r="13" spans="1:10" ht="15.75" x14ac:dyDescent="0.25">
      <c r="A13" s="5"/>
      <c r="B13" s="33" t="s">
        <v>45</v>
      </c>
      <c r="C13" s="30" t="s">
        <v>6</v>
      </c>
      <c r="D13" s="54">
        <v>3.64</v>
      </c>
      <c r="E13" s="55"/>
      <c r="F13" s="35">
        <f>D13*0.2</f>
        <v>0.72800000000000009</v>
      </c>
      <c r="G13" s="36"/>
      <c r="H13" s="35">
        <f>F13+D13</f>
        <v>4.3680000000000003</v>
      </c>
      <c r="I13" s="36"/>
      <c r="J13" s="5"/>
    </row>
    <row r="14" spans="1:10" ht="20.25" customHeight="1" x14ac:dyDescent="0.25">
      <c r="A14" s="5"/>
      <c r="B14" s="53"/>
      <c r="C14" s="30" t="s">
        <v>7</v>
      </c>
      <c r="D14" s="54">
        <v>43.17</v>
      </c>
      <c r="E14" s="55"/>
      <c r="F14" s="35">
        <f>D14*0.2</f>
        <v>8.6340000000000003</v>
      </c>
      <c r="G14" s="36"/>
      <c r="H14" s="35">
        <f t="shared" ref="H14" si="0">F14+D14</f>
        <v>51.804000000000002</v>
      </c>
      <c r="I14" s="36"/>
      <c r="J14" s="5"/>
    </row>
    <row r="15" spans="1:10" ht="16.5" x14ac:dyDescent="0.25">
      <c r="A15" s="1"/>
      <c r="B15" s="37" t="s">
        <v>36</v>
      </c>
      <c r="C15" s="29" t="s">
        <v>6</v>
      </c>
      <c r="D15" s="35">
        <v>2.78</v>
      </c>
      <c r="E15" s="36"/>
      <c r="F15" s="35">
        <f>D15*0.2</f>
        <v>0.55599999999999994</v>
      </c>
      <c r="G15" s="36"/>
      <c r="H15" s="35">
        <f>F15+D15</f>
        <v>3.3359999999999999</v>
      </c>
      <c r="I15" s="36"/>
      <c r="J15" s="1"/>
    </row>
    <row r="16" spans="1:10" ht="16.5" x14ac:dyDescent="0.25">
      <c r="A16" s="1"/>
      <c r="B16" s="37"/>
      <c r="C16" s="29" t="s">
        <v>7</v>
      </c>
      <c r="D16" s="35">
        <v>30.1</v>
      </c>
      <c r="E16" s="36"/>
      <c r="F16" s="35">
        <f t="shared" ref="F16:F62" si="1">D16*0.2</f>
        <v>6.0200000000000005</v>
      </c>
      <c r="G16" s="36"/>
      <c r="H16" s="35">
        <f t="shared" ref="H16:H62" si="2">F16+D16</f>
        <v>36.120000000000005</v>
      </c>
      <c r="I16" s="36"/>
      <c r="J16" s="1"/>
    </row>
    <row r="17" spans="1:10" ht="16.5" x14ac:dyDescent="0.25">
      <c r="A17" s="1"/>
      <c r="B17" s="37" t="s">
        <v>32</v>
      </c>
      <c r="C17" s="29" t="s">
        <v>6</v>
      </c>
      <c r="D17" s="35">
        <v>2.84</v>
      </c>
      <c r="E17" s="36"/>
      <c r="F17" s="35">
        <f t="shared" si="1"/>
        <v>0.56799999999999995</v>
      </c>
      <c r="G17" s="36"/>
      <c r="H17" s="35">
        <f t="shared" si="2"/>
        <v>3.4079999999999999</v>
      </c>
      <c r="I17" s="36"/>
      <c r="J17" s="1"/>
    </row>
    <row r="18" spans="1:10" ht="16.5" x14ac:dyDescent="0.25">
      <c r="A18" s="1"/>
      <c r="B18" s="37"/>
      <c r="C18" s="29" t="s">
        <v>7</v>
      </c>
      <c r="D18" s="35">
        <v>35.56</v>
      </c>
      <c r="E18" s="36"/>
      <c r="F18" s="35">
        <f t="shared" si="1"/>
        <v>7.112000000000001</v>
      </c>
      <c r="G18" s="36"/>
      <c r="H18" s="35">
        <f t="shared" si="2"/>
        <v>42.672000000000004</v>
      </c>
      <c r="I18" s="36"/>
      <c r="J18" s="1"/>
    </row>
    <row r="19" spans="1:10" ht="16.5" x14ac:dyDescent="0.25">
      <c r="A19" s="1"/>
      <c r="B19" s="37" t="s">
        <v>31</v>
      </c>
      <c r="C19" s="29" t="s">
        <v>6</v>
      </c>
      <c r="D19" s="35">
        <v>3.07</v>
      </c>
      <c r="E19" s="36"/>
      <c r="F19" s="35">
        <f t="shared" ref="F19:F20" si="3">D19*0.2</f>
        <v>0.61399999999999999</v>
      </c>
      <c r="G19" s="36"/>
      <c r="H19" s="35">
        <f t="shared" ref="H19:H20" si="4">F19+D19</f>
        <v>3.6839999999999997</v>
      </c>
      <c r="I19" s="36"/>
      <c r="J19" s="1"/>
    </row>
    <row r="20" spans="1:10" ht="16.5" x14ac:dyDescent="0.25">
      <c r="A20" s="1"/>
      <c r="B20" s="37"/>
      <c r="C20" s="29" t="s">
        <v>7</v>
      </c>
      <c r="D20" s="35">
        <v>37.26</v>
      </c>
      <c r="E20" s="36"/>
      <c r="F20" s="35">
        <f t="shared" si="3"/>
        <v>7.452</v>
      </c>
      <c r="G20" s="36"/>
      <c r="H20" s="35">
        <f t="shared" si="4"/>
        <v>44.711999999999996</v>
      </c>
      <c r="I20" s="36"/>
      <c r="J20" s="1"/>
    </row>
    <row r="21" spans="1:10" ht="16.5" x14ac:dyDescent="0.25">
      <c r="A21" s="1"/>
      <c r="B21" s="37" t="s">
        <v>33</v>
      </c>
      <c r="C21" s="29" t="s">
        <v>6</v>
      </c>
      <c r="D21" s="35">
        <v>2.95</v>
      </c>
      <c r="E21" s="36"/>
      <c r="F21" s="35">
        <f t="shared" si="1"/>
        <v>0.59000000000000008</v>
      </c>
      <c r="G21" s="36"/>
      <c r="H21" s="35">
        <f t="shared" ref="H21:H22" si="5">F21+D21</f>
        <v>3.54</v>
      </c>
      <c r="I21" s="36"/>
      <c r="J21" s="1"/>
    </row>
    <row r="22" spans="1:10" ht="16.5" x14ac:dyDescent="0.25">
      <c r="A22" s="1"/>
      <c r="B22" s="37"/>
      <c r="C22" s="29" t="s">
        <v>7</v>
      </c>
      <c r="D22" s="35">
        <v>31.35</v>
      </c>
      <c r="E22" s="36"/>
      <c r="F22" s="35">
        <f t="shared" si="1"/>
        <v>6.2700000000000005</v>
      </c>
      <c r="G22" s="36"/>
      <c r="H22" s="35">
        <f t="shared" si="5"/>
        <v>37.620000000000005</v>
      </c>
      <c r="I22" s="36"/>
      <c r="J22" s="1"/>
    </row>
    <row r="23" spans="1:10" ht="16.5" x14ac:dyDescent="0.25">
      <c r="A23" s="1"/>
      <c r="B23" s="37" t="s">
        <v>8</v>
      </c>
      <c r="C23" s="29" t="s">
        <v>6</v>
      </c>
      <c r="D23" s="35">
        <v>2.84</v>
      </c>
      <c r="E23" s="36"/>
      <c r="F23" s="35">
        <f t="shared" ref="F23:F30" si="6">D23*0.2</f>
        <v>0.56799999999999995</v>
      </c>
      <c r="G23" s="36"/>
      <c r="H23" s="35">
        <f t="shared" ref="H23:H30" si="7">F23+D23</f>
        <v>3.4079999999999999</v>
      </c>
      <c r="I23" s="36"/>
      <c r="J23" s="1"/>
    </row>
    <row r="24" spans="1:10" ht="16.5" x14ac:dyDescent="0.25">
      <c r="A24" s="1"/>
      <c r="B24" s="37"/>
      <c r="C24" s="29" t="s">
        <v>7</v>
      </c>
      <c r="D24" s="35">
        <v>34.19</v>
      </c>
      <c r="E24" s="36"/>
      <c r="F24" s="35">
        <f t="shared" si="6"/>
        <v>6.8380000000000001</v>
      </c>
      <c r="G24" s="36"/>
      <c r="H24" s="35">
        <f t="shared" si="7"/>
        <v>41.027999999999999</v>
      </c>
      <c r="I24" s="36"/>
      <c r="J24" s="1"/>
    </row>
    <row r="25" spans="1:10" ht="33.75" customHeight="1" x14ac:dyDescent="0.25">
      <c r="A25" s="1"/>
      <c r="B25" s="28" t="s">
        <v>37</v>
      </c>
      <c r="C25" s="29" t="s">
        <v>22</v>
      </c>
      <c r="D25" s="35">
        <v>2.84</v>
      </c>
      <c r="E25" s="36"/>
      <c r="F25" s="35">
        <f t="shared" si="6"/>
        <v>0.56799999999999995</v>
      </c>
      <c r="G25" s="36"/>
      <c r="H25" s="35">
        <f t="shared" si="7"/>
        <v>3.4079999999999999</v>
      </c>
      <c r="I25" s="36"/>
      <c r="J25" s="1"/>
    </row>
    <row r="26" spans="1:10" ht="61.5" customHeight="1" x14ac:dyDescent="0.25">
      <c r="A26" s="1"/>
      <c r="B26" s="28" t="s">
        <v>38</v>
      </c>
      <c r="C26" s="29" t="s">
        <v>22</v>
      </c>
      <c r="D26" s="35">
        <v>2.73</v>
      </c>
      <c r="E26" s="36"/>
      <c r="F26" s="35">
        <f t="shared" si="6"/>
        <v>0.54600000000000004</v>
      </c>
      <c r="G26" s="36"/>
      <c r="H26" s="35">
        <f t="shared" si="7"/>
        <v>3.2759999999999998</v>
      </c>
      <c r="I26" s="36"/>
      <c r="J26" s="1"/>
    </row>
    <row r="27" spans="1:10" ht="46.5" customHeight="1" x14ac:dyDescent="0.25">
      <c r="A27" s="1"/>
      <c r="B27" s="28" t="s">
        <v>39</v>
      </c>
      <c r="C27" s="29" t="s">
        <v>17</v>
      </c>
      <c r="D27" s="35">
        <v>3.62</v>
      </c>
      <c r="E27" s="40"/>
      <c r="F27" s="35">
        <v>0.72</v>
      </c>
      <c r="G27" s="40"/>
      <c r="H27" s="35">
        <v>4.34</v>
      </c>
      <c r="I27" s="40"/>
      <c r="J27" s="1"/>
    </row>
    <row r="28" spans="1:10" ht="93" customHeight="1" x14ac:dyDescent="0.25">
      <c r="A28" s="1"/>
      <c r="B28" s="28" t="s">
        <v>43</v>
      </c>
      <c r="C28" s="29" t="s">
        <v>42</v>
      </c>
      <c r="D28" s="35">
        <v>695.67</v>
      </c>
      <c r="E28" s="36"/>
      <c r="F28" s="35">
        <v>139.13</v>
      </c>
      <c r="G28" s="36"/>
      <c r="H28" s="35">
        <f>D28+F28</f>
        <v>834.8</v>
      </c>
      <c r="I28" s="36"/>
      <c r="J28" s="1"/>
    </row>
    <row r="29" spans="1:10" ht="16.5" x14ac:dyDescent="0.25">
      <c r="A29" s="1"/>
      <c r="B29" s="37" t="s">
        <v>24</v>
      </c>
      <c r="C29" s="29" t="s">
        <v>6</v>
      </c>
      <c r="D29" s="35">
        <v>2.84</v>
      </c>
      <c r="E29" s="36"/>
      <c r="F29" s="35">
        <f t="shared" si="6"/>
        <v>0.56799999999999995</v>
      </c>
      <c r="G29" s="36"/>
      <c r="H29" s="35">
        <f t="shared" si="7"/>
        <v>3.4079999999999999</v>
      </c>
      <c r="I29" s="36"/>
      <c r="J29" s="1"/>
    </row>
    <row r="30" spans="1:10" ht="16.5" x14ac:dyDescent="0.25">
      <c r="A30" s="1"/>
      <c r="B30" s="37"/>
      <c r="C30" s="29" t="s">
        <v>7</v>
      </c>
      <c r="D30" s="35">
        <v>35.67</v>
      </c>
      <c r="E30" s="36"/>
      <c r="F30" s="35">
        <f t="shared" si="6"/>
        <v>7.1340000000000003</v>
      </c>
      <c r="G30" s="36"/>
      <c r="H30" s="35">
        <f t="shared" si="7"/>
        <v>42.804000000000002</v>
      </c>
      <c r="I30" s="36"/>
      <c r="J30" s="1"/>
    </row>
    <row r="31" spans="1:10" ht="16.5" x14ac:dyDescent="0.25">
      <c r="A31" s="1"/>
      <c r="B31" s="37" t="s">
        <v>21</v>
      </c>
      <c r="C31" s="29" t="s">
        <v>22</v>
      </c>
      <c r="D31" s="35">
        <v>13.3</v>
      </c>
      <c r="E31" s="36"/>
      <c r="F31" s="35">
        <f t="shared" si="1"/>
        <v>2.66</v>
      </c>
      <c r="G31" s="36"/>
      <c r="H31" s="35">
        <f t="shared" ref="H31" si="8">F31+D31</f>
        <v>15.96</v>
      </c>
      <c r="I31" s="36"/>
      <c r="J31" s="1"/>
    </row>
    <row r="32" spans="1:10" ht="16.5" x14ac:dyDescent="0.25">
      <c r="A32" s="1"/>
      <c r="B32" s="37"/>
      <c r="C32" s="29" t="s">
        <v>7</v>
      </c>
      <c r="D32" s="35">
        <v>126.5</v>
      </c>
      <c r="E32" s="36"/>
      <c r="F32" s="35">
        <f t="shared" si="1"/>
        <v>25.3</v>
      </c>
      <c r="G32" s="36"/>
      <c r="H32" s="35">
        <f>F32+D32</f>
        <v>151.80000000000001</v>
      </c>
      <c r="I32" s="36"/>
      <c r="J32" s="1"/>
    </row>
    <row r="33" spans="1:10" ht="16.5" x14ac:dyDescent="0.25">
      <c r="A33" s="1"/>
      <c r="B33" s="37" t="s">
        <v>19</v>
      </c>
      <c r="C33" s="29" t="s">
        <v>6</v>
      </c>
      <c r="D33" s="35">
        <v>1.25</v>
      </c>
      <c r="E33" s="36"/>
      <c r="F33" s="35">
        <f t="shared" si="1"/>
        <v>0.25</v>
      </c>
      <c r="G33" s="36"/>
      <c r="H33" s="35">
        <f t="shared" si="2"/>
        <v>1.5</v>
      </c>
      <c r="I33" s="36"/>
      <c r="J33" s="1"/>
    </row>
    <row r="34" spans="1:10" ht="36" customHeight="1" x14ac:dyDescent="0.25">
      <c r="A34" s="1"/>
      <c r="B34" s="37"/>
      <c r="C34" s="29" t="s">
        <v>7</v>
      </c>
      <c r="D34" s="35">
        <v>11.25</v>
      </c>
      <c r="E34" s="36"/>
      <c r="F34" s="35">
        <f>D34*0.2</f>
        <v>2.25</v>
      </c>
      <c r="G34" s="36"/>
      <c r="H34" s="35">
        <f>F34+D34</f>
        <v>13.5</v>
      </c>
      <c r="I34" s="36"/>
      <c r="J34" s="1"/>
    </row>
    <row r="35" spans="1:10" ht="15.75" customHeight="1" x14ac:dyDescent="0.25">
      <c r="A35" s="1"/>
      <c r="B35" s="33" t="s">
        <v>26</v>
      </c>
      <c r="C35" s="29" t="s">
        <v>6</v>
      </c>
      <c r="D35" s="35">
        <v>1.48</v>
      </c>
      <c r="E35" s="36"/>
      <c r="F35" s="35">
        <f t="shared" si="1"/>
        <v>0.29599999999999999</v>
      </c>
      <c r="G35" s="36"/>
      <c r="H35" s="35">
        <f t="shared" si="2"/>
        <v>1.776</v>
      </c>
      <c r="I35" s="36"/>
      <c r="J35" s="1"/>
    </row>
    <row r="36" spans="1:10" ht="15.75" customHeight="1" x14ac:dyDescent="0.25">
      <c r="A36" s="1"/>
      <c r="B36" s="34"/>
      <c r="C36" s="29" t="s">
        <v>7</v>
      </c>
      <c r="D36" s="35">
        <v>13.75</v>
      </c>
      <c r="E36" s="36"/>
      <c r="F36" s="35">
        <f t="shared" si="1"/>
        <v>2.75</v>
      </c>
      <c r="G36" s="36"/>
      <c r="H36" s="35">
        <f t="shared" si="2"/>
        <v>16.5</v>
      </c>
      <c r="I36" s="36"/>
      <c r="J36" s="1"/>
    </row>
    <row r="37" spans="1:10" ht="34.5" customHeight="1" x14ac:dyDescent="0.25">
      <c r="A37" s="1"/>
      <c r="B37" s="28" t="s">
        <v>46</v>
      </c>
      <c r="C37" s="29" t="s">
        <v>22</v>
      </c>
      <c r="D37" s="35">
        <v>3.52</v>
      </c>
      <c r="E37" s="36"/>
      <c r="F37" s="35">
        <f t="shared" ref="F37" si="9">D37*0.2</f>
        <v>0.70400000000000007</v>
      </c>
      <c r="G37" s="36"/>
      <c r="H37" s="35">
        <f t="shared" ref="H37" si="10">F37+D37</f>
        <v>4.2240000000000002</v>
      </c>
      <c r="I37" s="36"/>
      <c r="J37" s="1"/>
    </row>
    <row r="38" spans="1:10" ht="56.25" customHeight="1" x14ac:dyDescent="0.25">
      <c r="A38" s="1"/>
      <c r="B38" s="28" t="s">
        <v>44</v>
      </c>
      <c r="C38" s="29" t="s">
        <v>22</v>
      </c>
      <c r="D38" s="35">
        <v>3.29</v>
      </c>
      <c r="E38" s="36"/>
      <c r="F38" s="35">
        <v>0.66</v>
      </c>
      <c r="G38" s="36"/>
      <c r="H38" s="35">
        <f t="shared" ref="H38" si="11">F38+D38</f>
        <v>3.95</v>
      </c>
      <c r="I38" s="36"/>
      <c r="J38" s="1"/>
    </row>
    <row r="39" spans="1:10" ht="24.75" customHeight="1" x14ac:dyDescent="0.25">
      <c r="A39" s="1"/>
      <c r="B39" s="33" t="s">
        <v>47</v>
      </c>
      <c r="C39" s="29" t="s">
        <v>7</v>
      </c>
      <c r="D39" s="35">
        <v>374.28</v>
      </c>
      <c r="E39" s="36"/>
      <c r="F39" s="35">
        <f t="shared" ref="F39" si="12">D39*0.2</f>
        <v>74.855999999999995</v>
      </c>
      <c r="G39" s="36"/>
      <c r="H39" s="35">
        <f t="shared" ref="H39" si="13">F39+D39</f>
        <v>449.13599999999997</v>
      </c>
      <c r="I39" s="36"/>
      <c r="J39" s="1"/>
    </row>
    <row r="40" spans="1:10" ht="25.5" customHeight="1" x14ac:dyDescent="0.25">
      <c r="A40" s="1"/>
      <c r="B40" s="34"/>
      <c r="C40" s="29" t="s">
        <v>48</v>
      </c>
      <c r="D40" s="35">
        <v>13.3</v>
      </c>
      <c r="E40" s="36"/>
      <c r="F40" s="35">
        <f t="shared" ref="F40" si="14">D40*0.2</f>
        <v>2.66</v>
      </c>
      <c r="G40" s="36"/>
      <c r="H40" s="35">
        <f t="shared" ref="H40" si="15">F40+D40</f>
        <v>15.96</v>
      </c>
      <c r="I40" s="36"/>
      <c r="J40" s="1"/>
    </row>
    <row r="41" spans="1:10" ht="16.5" x14ac:dyDescent="0.25">
      <c r="A41" s="1"/>
      <c r="B41" s="37" t="s">
        <v>20</v>
      </c>
      <c r="C41" s="29" t="s">
        <v>6</v>
      </c>
      <c r="D41" s="35">
        <v>1.25</v>
      </c>
      <c r="E41" s="36"/>
      <c r="F41" s="35">
        <f t="shared" si="1"/>
        <v>0.25</v>
      </c>
      <c r="G41" s="36"/>
      <c r="H41" s="35">
        <f t="shared" ref="H41:H42" si="16">F41+D41</f>
        <v>1.5</v>
      </c>
      <c r="I41" s="36"/>
      <c r="J41" s="1"/>
    </row>
    <row r="42" spans="1:10" ht="18.75" customHeight="1" x14ac:dyDescent="0.25">
      <c r="A42" s="1"/>
      <c r="B42" s="37"/>
      <c r="C42" s="29" t="s">
        <v>7</v>
      </c>
      <c r="D42" s="35">
        <v>41.69</v>
      </c>
      <c r="E42" s="36"/>
      <c r="F42" s="35">
        <f t="shared" si="1"/>
        <v>8.3379999999999992</v>
      </c>
      <c r="G42" s="36"/>
      <c r="H42" s="35">
        <f t="shared" si="16"/>
        <v>50.027999999999999</v>
      </c>
      <c r="I42" s="36"/>
      <c r="J42" s="1"/>
    </row>
    <row r="43" spans="1:10" ht="24.75" customHeight="1" x14ac:dyDescent="0.25">
      <c r="A43" s="1"/>
      <c r="B43" s="37" t="s">
        <v>34</v>
      </c>
      <c r="C43" s="29" t="s">
        <v>6</v>
      </c>
      <c r="D43" s="35">
        <v>1.31</v>
      </c>
      <c r="E43" s="36"/>
      <c r="F43" s="35">
        <f t="shared" si="1"/>
        <v>0.26200000000000001</v>
      </c>
      <c r="G43" s="36"/>
      <c r="H43" s="35">
        <f t="shared" si="2"/>
        <v>1.5720000000000001</v>
      </c>
      <c r="I43" s="36"/>
      <c r="J43" s="1"/>
    </row>
    <row r="44" spans="1:10" ht="25.5" customHeight="1" x14ac:dyDescent="0.25">
      <c r="A44" s="1"/>
      <c r="B44" s="37"/>
      <c r="C44" s="29" t="s">
        <v>7</v>
      </c>
      <c r="D44" s="35">
        <v>43.74</v>
      </c>
      <c r="E44" s="36"/>
      <c r="F44" s="35">
        <f t="shared" si="1"/>
        <v>8.7480000000000011</v>
      </c>
      <c r="G44" s="36"/>
      <c r="H44" s="35">
        <f t="shared" si="2"/>
        <v>52.488</v>
      </c>
      <c r="I44" s="36"/>
      <c r="J44" s="1"/>
    </row>
    <row r="45" spans="1:10" ht="16.5" x14ac:dyDescent="0.25">
      <c r="A45" s="1"/>
      <c r="B45" s="37" t="s">
        <v>35</v>
      </c>
      <c r="C45" s="29" t="s">
        <v>6</v>
      </c>
      <c r="D45" s="56">
        <v>1.19</v>
      </c>
      <c r="E45" s="57"/>
      <c r="F45" s="35">
        <f t="shared" ref="F45" si="17">D45*0.2</f>
        <v>0.23799999999999999</v>
      </c>
      <c r="G45" s="36"/>
      <c r="H45" s="35">
        <f t="shared" ref="H45" si="18">F45+D45</f>
        <v>1.4279999999999999</v>
      </c>
      <c r="I45" s="36"/>
      <c r="J45" s="1"/>
    </row>
    <row r="46" spans="1:10" ht="16.5" x14ac:dyDescent="0.25">
      <c r="A46" s="1"/>
      <c r="B46" s="37"/>
      <c r="C46" s="29" t="s">
        <v>7</v>
      </c>
      <c r="D46" s="35">
        <v>39.65</v>
      </c>
      <c r="E46" s="36"/>
      <c r="F46" s="35">
        <f t="shared" ref="F46" si="19">D46*0.2</f>
        <v>7.93</v>
      </c>
      <c r="G46" s="36"/>
      <c r="H46" s="35">
        <f t="shared" ref="H46" si="20">F46+D46</f>
        <v>47.58</v>
      </c>
      <c r="I46" s="36"/>
      <c r="J46" s="1"/>
    </row>
    <row r="47" spans="1:10" ht="16.5" x14ac:dyDescent="0.25">
      <c r="A47" s="1"/>
      <c r="B47" s="37" t="s">
        <v>9</v>
      </c>
      <c r="C47" s="29" t="s">
        <v>6</v>
      </c>
      <c r="D47" s="39">
        <v>1.1399999999999999</v>
      </c>
      <c r="E47" s="39"/>
      <c r="F47" s="39">
        <f t="shared" si="1"/>
        <v>0.22799999999999998</v>
      </c>
      <c r="G47" s="39"/>
      <c r="H47" s="39">
        <f t="shared" si="2"/>
        <v>1.3679999999999999</v>
      </c>
      <c r="I47" s="39"/>
      <c r="J47" s="1"/>
    </row>
    <row r="48" spans="1:10" ht="15.75" customHeight="1" x14ac:dyDescent="0.25">
      <c r="A48" s="1"/>
      <c r="B48" s="37"/>
      <c r="C48" s="29" t="s">
        <v>7</v>
      </c>
      <c r="D48" s="39">
        <v>10.68</v>
      </c>
      <c r="E48" s="39"/>
      <c r="F48" s="39">
        <f t="shared" si="1"/>
        <v>2.1360000000000001</v>
      </c>
      <c r="G48" s="39"/>
      <c r="H48" s="39">
        <f t="shared" si="2"/>
        <v>12.815999999999999</v>
      </c>
      <c r="I48" s="39"/>
      <c r="J48" s="1"/>
    </row>
    <row r="49" spans="1:10" ht="16.5" x14ac:dyDescent="0.25">
      <c r="A49" s="1"/>
      <c r="B49" s="37" t="s">
        <v>10</v>
      </c>
      <c r="C49" s="29" t="s">
        <v>6</v>
      </c>
      <c r="D49" s="35">
        <v>1.31</v>
      </c>
      <c r="E49" s="36"/>
      <c r="F49" s="35">
        <f t="shared" si="1"/>
        <v>0.26200000000000001</v>
      </c>
      <c r="G49" s="36"/>
      <c r="H49" s="35">
        <f t="shared" si="2"/>
        <v>1.5720000000000001</v>
      </c>
      <c r="I49" s="36"/>
      <c r="J49" s="1"/>
    </row>
    <row r="50" spans="1:10" ht="16.5" x14ac:dyDescent="0.25">
      <c r="A50" s="1"/>
      <c r="B50" s="37"/>
      <c r="C50" s="29" t="s">
        <v>7</v>
      </c>
      <c r="D50" s="35">
        <v>20.9</v>
      </c>
      <c r="E50" s="36"/>
      <c r="F50" s="35">
        <f>D50*0.2</f>
        <v>4.18</v>
      </c>
      <c r="G50" s="36"/>
      <c r="H50" s="35">
        <f t="shared" si="2"/>
        <v>25.08</v>
      </c>
      <c r="I50" s="36"/>
      <c r="J50" s="1"/>
    </row>
    <row r="51" spans="1:10" ht="16.5" x14ac:dyDescent="0.25">
      <c r="A51" s="1"/>
      <c r="B51" s="37" t="s">
        <v>11</v>
      </c>
      <c r="C51" s="29" t="s">
        <v>6</v>
      </c>
      <c r="D51" s="35">
        <v>1.31</v>
      </c>
      <c r="E51" s="36"/>
      <c r="F51" s="35">
        <f t="shared" si="1"/>
        <v>0.26200000000000001</v>
      </c>
      <c r="G51" s="36"/>
      <c r="H51" s="35">
        <f t="shared" si="2"/>
        <v>1.5720000000000001</v>
      </c>
      <c r="I51" s="36"/>
      <c r="J51" s="1"/>
    </row>
    <row r="52" spans="1:10" ht="16.5" x14ac:dyDescent="0.25">
      <c r="A52" s="1"/>
      <c r="B52" s="37"/>
      <c r="C52" s="29" t="s">
        <v>7</v>
      </c>
      <c r="D52" s="35">
        <v>20.9</v>
      </c>
      <c r="E52" s="36"/>
      <c r="F52" s="35">
        <f t="shared" si="1"/>
        <v>4.18</v>
      </c>
      <c r="G52" s="36"/>
      <c r="H52" s="35">
        <f t="shared" si="2"/>
        <v>25.08</v>
      </c>
      <c r="I52" s="36"/>
      <c r="J52" s="1"/>
    </row>
    <row r="53" spans="1:10" ht="16.5" x14ac:dyDescent="0.25">
      <c r="A53" s="1"/>
      <c r="B53" s="37" t="s">
        <v>12</v>
      </c>
      <c r="C53" s="29" t="s">
        <v>6</v>
      </c>
      <c r="D53" s="35">
        <v>1.48</v>
      </c>
      <c r="E53" s="36"/>
      <c r="F53" s="35">
        <f t="shared" si="1"/>
        <v>0.29599999999999999</v>
      </c>
      <c r="G53" s="36"/>
      <c r="H53" s="35">
        <f t="shared" si="2"/>
        <v>1.776</v>
      </c>
      <c r="I53" s="36"/>
      <c r="J53" s="1"/>
    </row>
    <row r="54" spans="1:10" ht="16.5" x14ac:dyDescent="0.25">
      <c r="A54" s="1"/>
      <c r="B54" s="37"/>
      <c r="C54" s="29" t="s">
        <v>7</v>
      </c>
      <c r="D54" s="35">
        <v>21.58</v>
      </c>
      <c r="E54" s="36"/>
      <c r="F54" s="35">
        <f t="shared" si="1"/>
        <v>4.3159999999999998</v>
      </c>
      <c r="G54" s="36"/>
      <c r="H54" s="35">
        <f t="shared" si="2"/>
        <v>25.895999999999997</v>
      </c>
      <c r="I54" s="36"/>
      <c r="J54" s="1"/>
    </row>
    <row r="55" spans="1:10" ht="16.5" x14ac:dyDescent="0.25">
      <c r="A55" s="1"/>
      <c r="B55" s="37" t="s">
        <v>13</v>
      </c>
      <c r="C55" s="29" t="s">
        <v>6</v>
      </c>
      <c r="D55" s="35">
        <v>1.19</v>
      </c>
      <c r="E55" s="36"/>
      <c r="F55" s="35">
        <f t="shared" si="1"/>
        <v>0.23799999999999999</v>
      </c>
      <c r="G55" s="36"/>
      <c r="H55" s="35">
        <f t="shared" si="2"/>
        <v>1.4279999999999999</v>
      </c>
      <c r="I55" s="36"/>
      <c r="J55" s="1"/>
    </row>
    <row r="56" spans="1:10" ht="16.5" x14ac:dyDescent="0.25">
      <c r="A56" s="1"/>
      <c r="B56" s="37"/>
      <c r="C56" s="29" t="s">
        <v>7</v>
      </c>
      <c r="D56" s="35">
        <v>9.77</v>
      </c>
      <c r="E56" s="36"/>
      <c r="F56" s="35">
        <f t="shared" si="1"/>
        <v>1.954</v>
      </c>
      <c r="G56" s="36"/>
      <c r="H56" s="35">
        <f t="shared" si="2"/>
        <v>11.724</v>
      </c>
      <c r="I56" s="36"/>
      <c r="J56" s="1"/>
    </row>
    <row r="57" spans="1:10" ht="16.5" x14ac:dyDescent="0.25">
      <c r="A57" s="1"/>
      <c r="B57" s="37" t="s">
        <v>14</v>
      </c>
      <c r="C57" s="29" t="s">
        <v>6</v>
      </c>
      <c r="D57" s="35">
        <v>0.91</v>
      </c>
      <c r="E57" s="36"/>
      <c r="F57" s="35">
        <f t="shared" si="1"/>
        <v>0.18200000000000002</v>
      </c>
      <c r="G57" s="36"/>
      <c r="H57" s="35">
        <f t="shared" si="2"/>
        <v>1.0920000000000001</v>
      </c>
      <c r="I57" s="36"/>
      <c r="J57" s="1"/>
    </row>
    <row r="58" spans="1:10" ht="16.5" x14ac:dyDescent="0.25">
      <c r="A58" s="1"/>
      <c r="B58" s="37"/>
      <c r="C58" s="29" t="s">
        <v>7</v>
      </c>
      <c r="D58" s="35">
        <v>9.77</v>
      </c>
      <c r="E58" s="36"/>
      <c r="F58" s="35">
        <f t="shared" si="1"/>
        <v>1.954</v>
      </c>
      <c r="G58" s="36"/>
      <c r="H58" s="35">
        <f t="shared" si="2"/>
        <v>11.724</v>
      </c>
      <c r="I58" s="36"/>
      <c r="J58" s="1"/>
    </row>
    <row r="59" spans="1:10" ht="16.5" x14ac:dyDescent="0.25">
      <c r="A59" s="1"/>
      <c r="B59" s="37" t="s">
        <v>15</v>
      </c>
      <c r="C59" s="29" t="s">
        <v>6</v>
      </c>
      <c r="D59" s="35">
        <v>0.91</v>
      </c>
      <c r="E59" s="36"/>
      <c r="F59" s="35">
        <f t="shared" si="1"/>
        <v>0.18200000000000002</v>
      </c>
      <c r="G59" s="36"/>
      <c r="H59" s="35">
        <f t="shared" si="2"/>
        <v>1.0920000000000001</v>
      </c>
      <c r="I59" s="36"/>
      <c r="J59" s="1"/>
    </row>
    <row r="60" spans="1:10" ht="16.5" x14ac:dyDescent="0.25">
      <c r="A60" s="1"/>
      <c r="B60" s="37"/>
      <c r="C60" s="29" t="s">
        <v>7</v>
      </c>
      <c r="D60" s="35">
        <v>9.77</v>
      </c>
      <c r="E60" s="36"/>
      <c r="F60" s="35">
        <f t="shared" si="1"/>
        <v>1.954</v>
      </c>
      <c r="G60" s="36"/>
      <c r="H60" s="35">
        <f t="shared" si="2"/>
        <v>11.724</v>
      </c>
      <c r="I60" s="36"/>
      <c r="J60" s="1"/>
    </row>
    <row r="61" spans="1:10" ht="16.5" x14ac:dyDescent="0.25">
      <c r="A61" s="1"/>
      <c r="B61" s="28" t="s">
        <v>16</v>
      </c>
      <c r="C61" s="29" t="s">
        <v>7</v>
      </c>
      <c r="D61" s="35">
        <v>3.64</v>
      </c>
      <c r="E61" s="36"/>
      <c r="F61" s="35">
        <f t="shared" si="1"/>
        <v>0.72800000000000009</v>
      </c>
      <c r="G61" s="36"/>
      <c r="H61" s="35">
        <f t="shared" si="2"/>
        <v>4.3680000000000003</v>
      </c>
      <c r="I61" s="36"/>
      <c r="J61" s="1"/>
    </row>
    <row r="62" spans="1:10" ht="31.5" x14ac:dyDescent="0.25">
      <c r="A62" s="1"/>
      <c r="B62" s="31" t="s">
        <v>18</v>
      </c>
      <c r="C62" s="29" t="s">
        <v>17</v>
      </c>
      <c r="D62" s="35">
        <v>5.23</v>
      </c>
      <c r="E62" s="36"/>
      <c r="F62" s="35">
        <f t="shared" si="1"/>
        <v>1.046</v>
      </c>
      <c r="G62" s="36"/>
      <c r="H62" s="35">
        <f t="shared" si="2"/>
        <v>6.2760000000000007</v>
      </c>
      <c r="I62" s="36"/>
      <c r="J62" s="1"/>
    </row>
    <row r="63" spans="1:10" ht="16.5" x14ac:dyDescent="0.25">
      <c r="A63" s="1"/>
      <c r="B63" s="6"/>
      <c r="C63" s="6"/>
      <c r="D63" s="1"/>
      <c r="E63" s="2"/>
      <c r="F63" s="1"/>
      <c r="G63" s="2"/>
      <c r="H63" s="1"/>
      <c r="I63" s="2"/>
      <c r="J63" s="1"/>
    </row>
    <row r="64" spans="1:10" ht="17.25" x14ac:dyDescent="0.3">
      <c r="A64" s="1"/>
      <c r="B64" s="38" t="s">
        <v>25</v>
      </c>
      <c r="C64" s="38"/>
      <c r="D64" s="38"/>
      <c r="E64" s="38"/>
      <c r="F64" s="38"/>
      <c r="G64" s="38"/>
      <c r="H64" s="38"/>
      <c r="I64" s="38"/>
      <c r="J64" s="1"/>
    </row>
    <row r="65" spans="1:10" ht="17.25" x14ac:dyDescent="0.3">
      <c r="A65" s="1"/>
      <c r="B65" s="9"/>
      <c r="C65" s="9"/>
      <c r="D65" s="9"/>
      <c r="E65" s="9"/>
      <c r="F65" s="9"/>
      <c r="G65" s="9"/>
      <c r="H65" s="9"/>
      <c r="I65" s="9"/>
      <c r="J65" s="1"/>
    </row>
    <row r="66" spans="1:10" ht="16.5" x14ac:dyDescent="0.25">
      <c r="A66" s="1"/>
      <c r="B66" s="7" t="s">
        <v>49</v>
      </c>
      <c r="C66" s="6"/>
      <c r="D66" s="1"/>
      <c r="E66" s="2"/>
      <c r="F66" s="1"/>
      <c r="G66" s="2"/>
      <c r="H66" s="1"/>
      <c r="I66" s="2"/>
      <c r="J66" s="1"/>
    </row>
    <row r="67" spans="1:10" ht="18.75" customHeight="1" x14ac:dyDescent="0.25">
      <c r="A67" s="1"/>
      <c r="J67" s="1"/>
    </row>
    <row r="68" spans="1:10" ht="20.25" customHeight="1" x14ac:dyDescent="0.25">
      <c r="A68" s="1"/>
      <c r="B68" s="8" t="s">
        <v>53</v>
      </c>
      <c r="J68" s="1"/>
    </row>
    <row r="69" spans="1:10" ht="41.25" customHeight="1" x14ac:dyDescent="0.25">
      <c r="A69" s="1"/>
      <c r="J69" s="1"/>
    </row>
    <row r="70" spans="1:10" ht="16.5" x14ac:dyDescent="0.25">
      <c r="A70" s="1"/>
      <c r="J70" s="1"/>
    </row>
    <row r="71" spans="1:10" ht="16.5" x14ac:dyDescent="0.25">
      <c r="A71" s="1"/>
      <c r="J71" s="1"/>
    </row>
    <row r="72" spans="1:10" ht="16.5" x14ac:dyDescent="0.25">
      <c r="A72" s="1"/>
      <c r="J72" s="1"/>
    </row>
  </sheetData>
  <mergeCells count="180">
    <mergeCell ref="B45:B46"/>
    <mergeCell ref="D45:E45"/>
    <mergeCell ref="D46:E46"/>
    <mergeCell ref="F45:G45"/>
    <mergeCell ref="F46:G46"/>
    <mergeCell ref="H45:I45"/>
    <mergeCell ref="H46:I46"/>
    <mergeCell ref="H29:I29"/>
    <mergeCell ref="D30:E30"/>
    <mergeCell ref="F30:G30"/>
    <mergeCell ref="H30:I30"/>
    <mergeCell ref="B29:B30"/>
    <mergeCell ref="D29:E29"/>
    <mergeCell ref="F29:G29"/>
    <mergeCell ref="B35:B36"/>
    <mergeCell ref="D35:E35"/>
    <mergeCell ref="F35:G35"/>
    <mergeCell ref="H35:I35"/>
    <mergeCell ref="D36:E36"/>
    <mergeCell ref="F36:G36"/>
    <mergeCell ref="H36:I36"/>
    <mergeCell ref="B43:B44"/>
    <mergeCell ref="D43:E43"/>
    <mergeCell ref="F43:G43"/>
    <mergeCell ref="B15:B16"/>
    <mergeCell ref="D15:E15"/>
    <mergeCell ref="F15:G15"/>
    <mergeCell ref="H15:I15"/>
    <mergeCell ref="D16:E16"/>
    <mergeCell ref="F16:G16"/>
    <mergeCell ref="H16:I16"/>
    <mergeCell ref="B8:I8"/>
    <mergeCell ref="B9:I9"/>
    <mergeCell ref="B11:B12"/>
    <mergeCell ref="C11:C12"/>
    <mergeCell ref="D11:E12"/>
    <mergeCell ref="F11:G12"/>
    <mergeCell ref="H11:I12"/>
    <mergeCell ref="B13:B14"/>
    <mergeCell ref="D13:E13"/>
    <mergeCell ref="D14:E14"/>
    <mergeCell ref="F13:G13"/>
    <mergeCell ref="F14:G14"/>
    <mergeCell ref="H13:I13"/>
    <mergeCell ref="H14:I14"/>
    <mergeCell ref="D21:E21"/>
    <mergeCell ref="F21:G21"/>
    <mergeCell ref="H21:I21"/>
    <mergeCell ref="D22:E22"/>
    <mergeCell ref="F22:G22"/>
    <mergeCell ref="H22:I22"/>
    <mergeCell ref="B17:B18"/>
    <mergeCell ref="D17:E17"/>
    <mergeCell ref="F17:G17"/>
    <mergeCell ref="H17:I17"/>
    <mergeCell ref="D18:E18"/>
    <mergeCell ref="F18:G18"/>
    <mergeCell ref="H18:I18"/>
    <mergeCell ref="B21:B22"/>
    <mergeCell ref="B19:B20"/>
    <mergeCell ref="D19:E19"/>
    <mergeCell ref="F19:G19"/>
    <mergeCell ref="H19:I19"/>
    <mergeCell ref="D20:E20"/>
    <mergeCell ref="F20:G20"/>
    <mergeCell ref="H20:I20"/>
    <mergeCell ref="H32:I32"/>
    <mergeCell ref="F28:G28"/>
    <mergeCell ref="H28:I28"/>
    <mergeCell ref="B23:B24"/>
    <mergeCell ref="D23:E23"/>
    <mergeCell ref="F23:G23"/>
    <mergeCell ref="H23:I23"/>
    <mergeCell ref="D24:E24"/>
    <mergeCell ref="F24:G24"/>
    <mergeCell ref="H24:I24"/>
    <mergeCell ref="D25:E25"/>
    <mergeCell ref="D26:E26"/>
    <mergeCell ref="F25:G25"/>
    <mergeCell ref="F26:G26"/>
    <mergeCell ref="H25:I25"/>
    <mergeCell ref="H26:I26"/>
    <mergeCell ref="B41:B42"/>
    <mergeCell ref="D41:E41"/>
    <mergeCell ref="F41:G41"/>
    <mergeCell ref="H41:I41"/>
    <mergeCell ref="D42:E42"/>
    <mergeCell ref="F42:G42"/>
    <mergeCell ref="H42:I42"/>
    <mergeCell ref="D27:E27"/>
    <mergeCell ref="F27:G27"/>
    <mergeCell ref="H27:I27"/>
    <mergeCell ref="D28:E28"/>
    <mergeCell ref="B33:B34"/>
    <mergeCell ref="D33:E33"/>
    <mergeCell ref="F33:G33"/>
    <mergeCell ref="H33:I33"/>
    <mergeCell ref="D34:E34"/>
    <mergeCell ref="F34:G34"/>
    <mergeCell ref="H34:I34"/>
    <mergeCell ref="B31:B32"/>
    <mergeCell ref="D31:E31"/>
    <mergeCell ref="F31:G31"/>
    <mergeCell ref="H31:I31"/>
    <mergeCell ref="D32:E32"/>
    <mergeCell ref="F32:G32"/>
    <mergeCell ref="D37:E37"/>
    <mergeCell ref="F37:G37"/>
    <mergeCell ref="D38:E38"/>
    <mergeCell ref="F38:G38"/>
    <mergeCell ref="H37:I37"/>
    <mergeCell ref="H38:I38"/>
    <mergeCell ref="B49:B50"/>
    <mergeCell ref="D49:E49"/>
    <mergeCell ref="F49:G49"/>
    <mergeCell ref="H49:I49"/>
    <mergeCell ref="D50:E50"/>
    <mergeCell ref="F50:G50"/>
    <mergeCell ref="H50:I50"/>
    <mergeCell ref="B47:B48"/>
    <mergeCell ref="D47:E47"/>
    <mergeCell ref="F47:G47"/>
    <mergeCell ref="H47:I47"/>
    <mergeCell ref="D48:E48"/>
    <mergeCell ref="F48:G48"/>
    <mergeCell ref="H48:I48"/>
    <mergeCell ref="H43:I43"/>
    <mergeCell ref="D44:E44"/>
    <mergeCell ref="F44:G44"/>
    <mergeCell ref="H44:I44"/>
    <mergeCell ref="B53:B54"/>
    <mergeCell ref="D53:E53"/>
    <mergeCell ref="F53:G53"/>
    <mergeCell ref="H53:I53"/>
    <mergeCell ref="D54:E54"/>
    <mergeCell ref="F54:G54"/>
    <mergeCell ref="H54:I54"/>
    <mergeCell ref="B51:B52"/>
    <mergeCell ref="D51:E51"/>
    <mergeCell ref="F51:G51"/>
    <mergeCell ref="H51:I51"/>
    <mergeCell ref="D52:E52"/>
    <mergeCell ref="F52:G52"/>
    <mergeCell ref="H52:I52"/>
    <mergeCell ref="H56:I56"/>
    <mergeCell ref="B64:I64"/>
    <mergeCell ref="D61:E61"/>
    <mergeCell ref="F61:G61"/>
    <mergeCell ref="H61:I61"/>
    <mergeCell ref="B59:B60"/>
    <mergeCell ref="D59:E59"/>
    <mergeCell ref="F59:G59"/>
    <mergeCell ref="H59:I59"/>
    <mergeCell ref="D60:E60"/>
    <mergeCell ref="F60:G60"/>
    <mergeCell ref="H60:I60"/>
    <mergeCell ref="E5:I5"/>
    <mergeCell ref="B39:B40"/>
    <mergeCell ref="D39:E39"/>
    <mergeCell ref="D40:E40"/>
    <mergeCell ref="F39:G39"/>
    <mergeCell ref="F40:G40"/>
    <mergeCell ref="H39:I39"/>
    <mergeCell ref="H40:I40"/>
    <mergeCell ref="D62:E62"/>
    <mergeCell ref="F62:G62"/>
    <mergeCell ref="H62:I62"/>
    <mergeCell ref="B57:B58"/>
    <mergeCell ref="D57:E57"/>
    <mergeCell ref="F57:G57"/>
    <mergeCell ref="H57:I57"/>
    <mergeCell ref="D58:E58"/>
    <mergeCell ref="F58:G58"/>
    <mergeCell ref="H58:I58"/>
    <mergeCell ref="B55:B56"/>
    <mergeCell ref="D55:E55"/>
    <mergeCell ref="F55:G55"/>
    <mergeCell ref="H55:I55"/>
    <mergeCell ref="D56:E56"/>
    <mergeCell ref="F56:G56"/>
  </mergeCells>
  <pageMargins left="0.31496062992125984" right="0.31496062992125984" top="0.35433070866141736" bottom="0.35433070866141736" header="0" footer="0"/>
  <pageSetup paperSize="9" scale="95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2022-05-05T05:53:51Z</dcterms:modified>
</cp:coreProperties>
</file>